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80" yWindow="65416" windowWidth="9930" windowHeight="11640" activeTab="0"/>
  </bookViews>
  <sheets>
    <sheet name="прил 1" sheetId="1" r:id="rId1"/>
    <sheet name="прил 2 " sheetId="2" r:id="rId2"/>
    <sheet name="Прил 5" sheetId="3" r:id="rId3"/>
    <sheet name="Прил 6" sheetId="4" r:id="rId4"/>
  </sheets>
  <definedNames/>
  <calcPr fullCalcOnLoad="1" refMode="R1C1"/>
</workbook>
</file>

<file path=xl/sharedStrings.xml><?xml version="1.0" encoding="utf-8"?>
<sst xmlns="http://schemas.openxmlformats.org/spreadsheetml/2006/main" count="220" uniqueCount="173">
  <si>
    <t>(руб.)</t>
  </si>
  <si>
    <t>Наименование доходов</t>
  </si>
  <si>
    <t>Код бюджетной классификации Российской федерации</t>
  </si>
  <si>
    <t>Сумма</t>
  </si>
  <si>
    <t>ВСЕГО ДОХОДОВ</t>
  </si>
  <si>
    <t>НАЛОГОВЫЕ И НЕНАЛОГОВЫЕ ДОХОДЫ</t>
  </si>
  <si>
    <t>10000000010000</t>
  </si>
  <si>
    <t>Налоги на прибыль,доходы</t>
  </si>
  <si>
    <t>10100000010000</t>
  </si>
  <si>
    <t>Налог на доходы физических лиц</t>
  </si>
  <si>
    <t>10102000010000</t>
  </si>
  <si>
    <t>Налоги на совокупный доход</t>
  </si>
  <si>
    <t>10500000000000</t>
  </si>
  <si>
    <t>Налог, взимаемый в связи с применением упрощенной системы налогообложения</t>
  </si>
  <si>
    <t>10501000000000</t>
  </si>
  <si>
    <t>Единый налог на вмененный доход для отдельных видов деятельности</t>
  </si>
  <si>
    <t>10502000000000</t>
  </si>
  <si>
    <t>Единый сельскохозяйственный налог</t>
  </si>
  <si>
    <t>10503000000000</t>
  </si>
  <si>
    <t>Налоги на имущество</t>
  </si>
  <si>
    <t>10600000000000</t>
  </si>
  <si>
    <t>Государственная пошлина</t>
  </si>
  <si>
    <t>10800000000000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</si>
  <si>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Федерации).</t>
  </si>
  <si>
    <t>10803000010000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</si>
  <si>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</si>
  <si>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</t>
  </si>
  <si>
    <t>Задолженность и перерасчеты по отмененным налогам, сборам и иным обязательным платежам</t>
  </si>
  <si>
    <t>10900000000000</t>
  </si>
  <si>
    <t>Прочие налоги и сборы (по отмененным местным налогам и сборам)</t>
  </si>
  <si>
    <t>10907000000000</t>
  </si>
  <si>
    <t>Доходы от использования имущества, находящегося в государственной и муниципальной собственности</t>
  </si>
  <si>
    <t>11100000000000</t>
  </si>
  <si>
    <t>Доходы, получаемые в виде арендной платы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</si>
  <si>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11105000000000</t>
  </si>
  <si>
    <t>Платежи от государственных и муниципальных унитарных предприятий</t>
  </si>
  <si>
    <t>11107000000000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</si>
  <si>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</si>
  <si>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11109000000000</t>
  </si>
  <si>
    <t>Доходы от оказания платных услуг и компенсации затрат государства</t>
  </si>
  <si>
    <t>11300000000000</t>
  </si>
  <si>
    <t>Доходы от продажи материальных и нематериальных активов</t>
  </si>
  <si>
    <t>11400000000000</t>
  </si>
  <si>
    <t>Доходы от продажи квартир</t>
  </si>
  <si>
    <t>11401000000000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</si>
  <si>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</si>
  <si>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11402000000000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</si>
  <si>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</si>
  <si>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11406000000000</t>
  </si>
  <si>
    <t>Штрафы, санкции, возмещение ущерба</t>
  </si>
  <si>
    <t>11600000000000</t>
  </si>
  <si>
    <t>Денежные взыскания (штрафы) за нарушение законодательства о налогах и сборах.</t>
  </si>
  <si>
    <t>11603000000000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</si>
  <si>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</si>
  <si>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11606000010000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</si>
  <si>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</si>
  <si>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</t>
  </si>
  <si>
    <t>Денежные взыскания (штрафы) и иные суммы, взыскиваемые с лиц, виновных в совершении преступлений, и в возмещение ущерба имуществу.</t>
  </si>
  <si>
    <t>11621000010000</t>
  </si>
  <si>
    <t>Денежные взыскания (штрафы) за нарушение законодательства об охране и использовании животного мира, об экологической экспертизе, в области охраны окружаещей среды, земельного законодательства, лесного законодательства, водного законодательства.</t>
  </si>
  <si>
    <t>11625000010000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</si>
  <si>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</si>
  <si>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11628000010000</t>
  </si>
  <si>
    <t>Денежные взыскания (штрафы) за административные правонарушения в области дорожного движения</t>
  </si>
  <si>
    <t>11630000010000</t>
  </si>
  <si>
    <t>Прочие поступления от денежных взысканий (штрафов) и иных сумм в возмещение ущерба.</t>
  </si>
  <si>
    <t>11690000010000</t>
  </si>
  <si>
    <t xml:space="preserve">Прочие неналоговые доходы </t>
  </si>
  <si>
    <t>11700000000000</t>
  </si>
  <si>
    <t>Невыясненные поступления</t>
  </si>
  <si>
    <t>11701000000000</t>
  </si>
  <si>
    <t>Прочие неналоговые доходы</t>
  </si>
  <si>
    <t>11705000000000</t>
  </si>
  <si>
    <t>БЕЗВОЗМЕЗДНЫЕ ПОСТУПЛЕНИЯ</t>
  </si>
  <si>
    <t>20000000000000</t>
  </si>
  <si>
    <t>Безвозмездные поступления от других бюджетов бюджетной системы Российской Федерации</t>
  </si>
  <si>
    <t>20200000000000</t>
  </si>
  <si>
    <t>Дотации бюджетам муниципальных районов на выравнивание уровня бюджетной обеспеченности</t>
  </si>
  <si>
    <t>20201000000000</t>
  </si>
  <si>
    <t>Субсидии бюджетам субъектов Российской Федерации и муниципальных образований (межбюджетные субсидии)</t>
  </si>
  <si>
    <t>20202000000000</t>
  </si>
  <si>
    <t>Субвенции бюджетам субъектов Российской Федерации и муниципальных образований</t>
  </si>
  <si>
    <t>20203000000000</t>
  </si>
  <si>
    <t>Иные межбюджетные трансферты</t>
  </si>
  <si>
    <t>20204000000000</t>
  </si>
  <si>
    <t>ПРОЧИЕ БЕЗВОЗМЕЗДНЫЕ ПОСТУПЛЕНИЯ</t>
  </si>
  <si>
    <t>20700000000000</t>
  </si>
  <si>
    <t>Доходы бюджетов бюджетной системы РФ</t>
  </si>
  <si>
    <t>21800000000000</t>
  </si>
  <si>
    <t>21900000000000</t>
  </si>
  <si>
    <t>11618000010000</t>
  </si>
  <si>
    <t>11623000010000</t>
  </si>
  <si>
    <t>11633000010000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</si>
  <si>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муниципальных районов</t>
  </si>
  <si>
    <t>Денежные взыскания (штрафы) за нарушение бюджетного законодательства (в части бюджетов муниципальных районов)</t>
  </si>
  <si>
    <t>Денежные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районов.</t>
  </si>
  <si>
    <t>Код бюджетной классификации РФ</t>
  </si>
  <si>
    <t>Возврат остатков субсидий и субвенций прошлых лет</t>
  </si>
  <si>
    <t>Налоги на прибыль, доходы</t>
  </si>
  <si>
    <t xml:space="preserve">к решению Совета депутатов </t>
  </si>
  <si>
    <t>Наименование показателя</t>
  </si>
  <si>
    <t>Приложение 5</t>
  </si>
  <si>
    <t xml:space="preserve">                                                     </t>
  </si>
  <si>
    <t xml:space="preserve">                                                                          ( рублей)</t>
  </si>
  <si>
    <t>Код бюджетной классификации</t>
  </si>
  <si>
    <t>Источники финансирования дефицита бюджета- всего</t>
  </si>
  <si>
    <t>000 90 00 00 00 00 0000 000</t>
  </si>
  <si>
    <t>Источники внутреннего финансирования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</si>
  <si>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</si>
  <si>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</si>
  <si>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</si>
  <si>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бюджетных кредитов полученных от других бюджетов бюджетной системы Российской Федерации в валюте Российской Федерации</t>
  </si>
  <si>
    <t>000 01 03 00 00 00 0000 810</t>
  </si>
  <si>
    <t>Изменение остатков</t>
  </si>
  <si>
    <t>сельского  поселения « Об исполнении бюджета</t>
  </si>
  <si>
    <t>Приложение 6</t>
  </si>
  <si>
    <t>90 00 00 00 00 0000 000</t>
  </si>
  <si>
    <t>Источники внутреннего финансирования дефицитов бюджетов</t>
  </si>
  <si>
    <t>01 00 00 00 00 0000 000</t>
  </si>
  <si>
    <t>01 03 00 00 00 0000 000</t>
  </si>
  <si>
    <t>Погашение бюджетных  кредитов  полученных от других бюджетов бюджетной системы Российской Федерации в валюте Российской Федерации</t>
  </si>
  <si>
    <t>01 03 00 00 00 0000 800</t>
  </si>
  <si>
    <t>Погашение бюджетами муниципальных районов  кредитов от других бюджетов бюджетной системы Российской Федерации  в валюте Российской Федерации</t>
  </si>
  <si>
    <t xml:space="preserve"> 01 03 00 00 05 0000 810</t>
  </si>
  <si>
    <t xml:space="preserve">Изменение остатков средств </t>
  </si>
  <si>
    <t>Изменение остатков  средств на счетах по учету средств</t>
  </si>
  <si>
    <t>01 05 00 00 00 0000 000</t>
  </si>
  <si>
    <t>Увеличение  остатков  средств бюджетов</t>
  </si>
  <si>
    <t>01 05 00 00 00 0000 500</t>
  </si>
  <si>
    <t>Увеличение прочих остатков   денежных средств бюджетов</t>
  </si>
  <si>
    <t>01 05 02 00 00 0000 500</t>
  </si>
  <si>
    <t>Увеличение  прочих остатков денежных средств бюджетов</t>
  </si>
  <si>
    <t>01 05  02 01 00 0000 510</t>
  </si>
  <si>
    <t xml:space="preserve">Уменьшение  остатков средств бюджетов </t>
  </si>
  <si>
    <t>01 05 00 00 00 0000 600</t>
  </si>
  <si>
    <t>Уменьшение прочих остатков средств бюджетов</t>
  </si>
  <si>
    <t>01 05 02 00 00 0000 600</t>
  </si>
  <si>
    <t>Уменьшение  прочих остатков денежных средств бюджетов</t>
  </si>
  <si>
    <t>01 05 02 01 00 0000 610</t>
  </si>
  <si>
    <t>000 01 05 00 00 10 0000 000</t>
  </si>
  <si>
    <t>000 01 05 02 01 10 0000 510</t>
  </si>
  <si>
    <t>000 01 05 02 01 10 0000 610</t>
  </si>
  <si>
    <t xml:space="preserve">Увеличение прочих остатков денежных средств бюджетов поселений </t>
  </si>
  <si>
    <t>Уменьшение прочих остатков денежных средств бюджета поселения</t>
  </si>
  <si>
    <t>01 05 02 01 10 0000 510</t>
  </si>
  <si>
    <t>01 05 02 01 10 0000 610</t>
  </si>
  <si>
    <t>Увеличение прочих остатков денежных средств бюджета  поселения</t>
  </si>
  <si>
    <t>Уменьшение  прочих остатков денежных средств  бюджета поселения</t>
  </si>
  <si>
    <t>10601000000000</t>
  </si>
  <si>
    <t>Налог на имущество физических лиц</t>
  </si>
  <si>
    <t>Земельный галог</t>
  </si>
  <si>
    <t>10606000000000</t>
  </si>
  <si>
    <t>11302000000000</t>
  </si>
  <si>
    <t>Доходы от компенсации затрат государства</t>
  </si>
  <si>
    <t>Земельный налог</t>
  </si>
  <si>
    <t xml:space="preserve">к решению Совета депутатов Полетаевского  </t>
  </si>
  <si>
    <t xml:space="preserve">к решению Совета депутатов  Полетавского  </t>
  </si>
  <si>
    <t xml:space="preserve"> Полетаевского сельского  поселения </t>
  </si>
  <si>
    <t xml:space="preserve">"Об исполнении бюджета  Полетаевского </t>
  </si>
  <si>
    <t xml:space="preserve">Полетаевского сельского  поселения </t>
  </si>
  <si>
    <t>Полетаевского сельского  поселения  за 2017 год»</t>
  </si>
  <si>
    <t>Источники  финансирования дефицита бюджета Полетаевского сельского  поселения за 2017 год по кодам  групп, подгрупп, статей, видов источников 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</t>
  </si>
  <si>
    <t xml:space="preserve"> Источники  финансирования дефицита бюджета Полетаевского сельского  поселения  за 2017 год по кодам классификации источников финансирования дефицитов бюджетов</t>
  </si>
  <si>
    <t>сельского  поселения за  2017 год"</t>
  </si>
  <si>
    <t>Доходы бюджета Полетаевского сельского  поселения за 2017 год                                                                                        по кодам классификации доходов.</t>
  </si>
  <si>
    <t>Доходы бюджета Полетаевского сельского  поселения  за  2017 год по кодам  видов  доходов.</t>
  </si>
  <si>
    <t>"Об исполнении бюджета  Полетаевского</t>
  </si>
  <si>
    <t>Приложение № 3</t>
  </si>
  <si>
    <t>Приложение № 4</t>
  </si>
  <si>
    <t xml:space="preserve">от "19  " апреля   2018  г  №149 </t>
  </si>
  <si>
    <t>от "19 " апреля 2018 г №149</t>
  </si>
  <si>
    <t xml:space="preserve">от  "19" апреля 2018 г.№149  </t>
  </si>
  <si>
    <t xml:space="preserve">                                                                                                    от "19" апреля  2018 г.  №149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</si>
</sst>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" fillId="0" borderId="0" xfId="52" applyFont="1" applyBorder="1" applyAlignme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right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left" vertical="center" wrapText="1"/>
      <protection/>
    </xf>
    <xf numFmtId="4" fontId="4" fillId="0" borderId="10" xfId="52" applyNumberFormat="1" applyFont="1" applyBorder="1" applyAlignment="1">
      <alignment horizontal="center" vertical="center" wrapText="1"/>
      <protection/>
    </xf>
    <xf numFmtId="2" fontId="5" fillId="0" borderId="0" xfId="52" applyNumberFormat="1" applyFont="1">
      <alignment/>
      <protection/>
    </xf>
    <xf numFmtId="49" fontId="5" fillId="0" borderId="10" xfId="52" applyNumberFormat="1" applyFont="1" applyBorder="1" applyAlignment="1">
      <alignment horizontal="left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4" fontId="5" fillId="0" borderId="10" xfId="52" applyNumberFormat="1" applyFont="1" applyBorder="1" applyAlignment="1">
      <alignment horizontal="right" vertical="center" wrapText="1"/>
      <protection/>
    </xf>
    <xf numFmtId="49" fontId="42" fillId="0" borderId="0" xfId="0" applyNumberFormat="1" applyFont="1" applyAlignment="1">
      <alignment/>
    </xf>
    <xf numFmtId="49" fontId="5" fillId="0" borderId="11" xfId="52" applyNumberFormat="1" applyFont="1" applyBorder="1" applyAlignment="1">
      <alignment horizontal="left" vertical="center" wrapText="1"/>
      <protection/>
    </xf>
    <xf numFmtId="172" fontId="5" fillId="0" borderId="10" xfId="52" applyNumberFormat="1" applyFont="1" applyBorder="1" applyAlignment="1">
      <alignment horizontal="left" vertical="center" wrapText="1"/>
      <protection/>
    </xf>
    <xf numFmtId="2" fontId="42" fillId="0" borderId="0" xfId="0" applyNumberFormat="1" applyFont="1" applyAlignment="1">
      <alignment/>
    </xf>
    <xf numFmtId="4" fontId="5" fillId="0" borderId="10" xfId="52" applyNumberFormat="1" applyFont="1" applyBorder="1" applyAlignment="1">
      <alignment vertical="center" wrapText="1"/>
      <protection/>
    </xf>
    <xf numFmtId="4" fontId="42" fillId="0" borderId="0" xfId="0" applyNumberFormat="1" applyFont="1" applyAlignment="1">
      <alignment/>
    </xf>
    <xf numFmtId="0" fontId="42" fillId="0" borderId="0" xfId="0" applyFont="1" applyAlignment="1">
      <alignment horizontal="right"/>
    </xf>
    <xf numFmtId="0" fontId="0" fillId="0" borderId="0" xfId="0" applyAlignment="1">
      <alignment wrapText="1"/>
    </xf>
    <xf numFmtId="0" fontId="42" fillId="0" borderId="0" xfId="0" applyFont="1" applyAlignment="1">
      <alignment horizontal="justify"/>
    </xf>
    <xf numFmtId="0" fontId="43" fillId="0" borderId="0" xfId="0" applyFont="1" applyAlignment="1">
      <alignment horizontal="justify"/>
    </xf>
    <xf numFmtId="0" fontId="44" fillId="0" borderId="12" xfId="0" applyFont="1" applyBorder="1" applyAlignment="1">
      <alignment horizontal="justify" vertical="top" wrapText="1"/>
    </xf>
    <xf numFmtId="0" fontId="44" fillId="0" borderId="13" xfId="0" applyFont="1" applyBorder="1" applyAlignment="1">
      <alignment horizontal="justify" vertical="top" wrapText="1"/>
    </xf>
    <xf numFmtId="0" fontId="44" fillId="0" borderId="13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justify" vertical="top" wrapText="1"/>
    </xf>
    <xf numFmtId="0" fontId="45" fillId="0" borderId="15" xfId="0" applyFont="1" applyBorder="1" applyAlignment="1">
      <alignment horizontal="justify" vertical="top" wrapText="1"/>
    </xf>
    <xf numFmtId="0" fontId="45" fillId="0" borderId="15" xfId="0" applyFont="1" applyBorder="1" applyAlignment="1">
      <alignment horizontal="center" vertical="top" wrapText="1"/>
    </xf>
    <xf numFmtId="4" fontId="45" fillId="0" borderId="15" xfId="0" applyNumberFormat="1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left" vertical="center" wrapText="1"/>
    </xf>
    <xf numFmtId="4" fontId="5" fillId="0" borderId="10" xfId="52" applyNumberFormat="1" applyFont="1" applyBorder="1" applyAlignment="1">
      <alignment horizontal="center" vertical="center" wrapText="1"/>
      <protection/>
    </xf>
    <xf numFmtId="171" fontId="45" fillId="0" borderId="15" xfId="59" applyFont="1" applyBorder="1" applyAlignment="1">
      <alignment horizontal="center" vertical="top" wrapText="1"/>
    </xf>
    <xf numFmtId="171" fontId="45" fillId="0" borderId="15" xfId="0" applyNumberFormat="1" applyFont="1" applyBorder="1" applyAlignment="1">
      <alignment horizontal="center" vertical="top" wrapText="1"/>
    </xf>
    <xf numFmtId="171" fontId="45" fillId="0" borderId="15" xfId="0" applyNumberFormat="1" applyFont="1" applyBorder="1" applyAlignment="1">
      <alignment horizontal="center" vertical="center" wrapText="1"/>
    </xf>
    <xf numFmtId="0" fontId="3" fillId="0" borderId="0" xfId="52" applyFont="1" applyBorder="1" applyAlignment="1">
      <alignment horizontal="center" wrapText="1"/>
      <protection/>
    </xf>
    <xf numFmtId="0" fontId="42" fillId="0" borderId="0" xfId="0" applyFont="1" applyAlignment="1">
      <alignment horizontal="right"/>
    </xf>
    <xf numFmtId="0" fontId="3" fillId="0" borderId="0" xfId="52" applyFont="1" applyBorder="1" applyAlignment="1">
      <alignment horizontal="center" vertical="center" wrapText="1"/>
      <protection/>
    </xf>
    <xf numFmtId="0" fontId="43" fillId="0" borderId="16" xfId="0" applyFont="1" applyBorder="1" applyAlignment="1">
      <alignment horizontal="right"/>
    </xf>
    <xf numFmtId="0" fontId="45" fillId="0" borderId="0" xfId="0" applyFont="1" applyAlignment="1">
      <alignment horizontal="right"/>
    </xf>
    <xf numFmtId="0" fontId="43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A6" sqref="A6:C6"/>
    </sheetView>
  </sheetViews>
  <sheetFormatPr defaultColWidth="9.140625" defaultRowHeight="15"/>
  <cols>
    <col min="1" max="1" width="46.140625" style="2" customWidth="1"/>
    <col min="2" max="2" width="23.7109375" style="2" customWidth="1"/>
    <col min="3" max="3" width="21.8515625" style="2" customWidth="1"/>
    <col min="4" max="4" width="16.421875" style="2" customWidth="1"/>
    <col min="5" max="16384" width="9.140625" style="2" customWidth="1"/>
  </cols>
  <sheetData>
    <row r="1" spans="1:3" ht="15.75">
      <c r="A1" s="20"/>
      <c r="B1" s="41" t="s">
        <v>167</v>
      </c>
      <c r="C1" s="41"/>
    </row>
    <row r="2" spans="1:3" ht="15.75">
      <c r="A2" s="41" t="s">
        <v>99</v>
      </c>
      <c r="B2" s="41"/>
      <c r="C2" s="41"/>
    </row>
    <row r="3" spans="1:3" ht="15.75">
      <c r="A3" s="41" t="s">
        <v>159</v>
      </c>
      <c r="B3" s="41"/>
      <c r="C3" s="41"/>
    </row>
    <row r="4" spans="1:3" ht="15.75">
      <c r="A4" s="41" t="s">
        <v>166</v>
      </c>
      <c r="B4" s="41"/>
      <c r="C4" s="41"/>
    </row>
    <row r="5" spans="2:3" ht="15.75">
      <c r="B5" s="41" t="s">
        <v>163</v>
      </c>
      <c r="C5" s="41"/>
    </row>
    <row r="6" spans="1:3" ht="15.75">
      <c r="A6" s="41" t="s">
        <v>169</v>
      </c>
      <c r="B6" s="41"/>
      <c r="C6" s="41"/>
    </row>
    <row r="8" spans="1:8" ht="30.75" customHeight="1">
      <c r="A8" s="40" t="s">
        <v>164</v>
      </c>
      <c r="B8" s="40"/>
      <c r="C8" s="40"/>
      <c r="D8" s="4"/>
      <c r="E8" s="5"/>
      <c r="F8" s="5"/>
      <c r="G8" s="5"/>
      <c r="H8" s="5"/>
    </row>
    <row r="9" spans="1:8" ht="6.75" customHeight="1">
      <c r="A9" s="40"/>
      <c r="B9" s="40"/>
      <c r="C9" s="40"/>
      <c r="D9" s="5"/>
      <c r="E9" s="5"/>
      <c r="F9" s="5"/>
      <c r="G9" s="5"/>
      <c r="H9" s="5"/>
    </row>
    <row r="10" spans="1:8" ht="15.75">
      <c r="A10" s="5"/>
      <c r="B10" s="5"/>
      <c r="C10" s="6" t="s">
        <v>0</v>
      </c>
      <c r="D10" s="5"/>
      <c r="E10" s="5"/>
      <c r="F10" s="5"/>
      <c r="G10" s="5"/>
      <c r="H10" s="5"/>
    </row>
    <row r="11" spans="1:7" ht="63">
      <c r="A11" s="7" t="s">
        <v>1</v>
      </c>
      <c r="B11" s="7" t="s">
        <v>2</v>
      </c>
      <c r="C11" s="7" t="s">
        <v>3</v>
      </c>
      <c r="D11" s="5"/>
      <c r="E11" s="5"/>
      <c r="F11" s="5"/>
      <c r="G11" s="5"/>
    </row>
    <row r="12" spans="1:7" ht="15.75">
      <c r="A12" s="8" t="s">
        <v>4</v>
      </c>
      <c r="B12" s="7"/>
      <c r="C12" s="9">
        <f>SUM(C14:C28)</f>
        <v>53839549.980000004</v>
      </c>
      <c r="D12" s="10"/>
      <c r="E12" s="5"/>
      <c r="F12" s="5"/>
      <c r="G12" s="5"/>
    </row>
    <row r="13" spans="1:7" ht="31.5">
      <c r="A13" s="8" t="s">
        <v>5</v>
      </c>
      <c r="B13" s="7"/>
      <c r="C13" s="9">
        <f>C14+C15+C16+C18+C19+C20+C21+C22+C23+C24+C17</f>
        <v>17575787.14</v>
      </c>
      <c r="D13" s="10"/>
      <c r="E13" s="5"/>
      <c r="F13" s="5"/>
      <c r="G13" s="5"/>
    </row>
    <row r="14" spans="1:7" ht="15.75">
      <c r="A14" s="8" t="s">
        <v>98</v>
      </c>
      <c r="B14" s="7" t="s">
        <v>8</v>
      </c>
      <c r="C14" s="9">
        <v>1353263.92</v>
      </c>
      <c r="D14" s="5"/>
      <c r="E14" s="5"/>
      <c r="F14" s="5"/>
      <c r="G14" s="5"/>
    </row>
    <row r="15" spans="1:4" ht="15.75">
      <c r="A15" s="8" t="s">
        <v>11</v>
      </c>
      <c r="B15" s="7" t="s">
        <v>12</v>
      </c>
      <c r="C15" s="9">
        <v>11781.6</v>
      </c>
      <c r="D15" s="14"/>
    </row>
    <row r="16" spans="1:4" ht="15.75">
      <c r="A16" s="8" t="s">
        <v>19</v>
      </c>
      <c r="B16" s="7" t="s">
        <v>20</v>
      </c>
      <c r="C16" s="9">
        <v>2092640.99</v>
      </c>
      <c r="D16" s="14"/>
    </row>
    <row r="17" spans="1:4" ht="15.75">
      <c r="A17" s="8" t="s">
        <v>154</v>
      </c>
      <c r="B17" s="7" t="s">
        <v>151</v>
      </c>
      <c r="C17" s="9">
        <v>12807079.3</v>
      </c>
      <c r="D17" s="14"/>
    </row>
    <row r="18" spans="1:3" ht="15.75">
      <c r="A18" s="8" t="s">
        <v>21</v>
      </c>
      <c r="B18" s="7" t="s">
        <v>22</v>
      </c>
      <c r="C18" s="9">
        <v>0</v>
      </c>
    </row>
    <row r="19" spans="1:4" ht="47.25">
      <c r="A19" s="8" t="s">
        <v>27</v>
      </c>
      <c r="B19" s="7" t="s">
        <v>28</v>
      </c>
      <c r="C19" s="9">
        <v>0</v>
      </c>
      <c r="D19" s="17"/>
    </row>
    <row r="20" spans="1:4" ht="47.25">
      <c r="A20" s="8" t="s">
        <v>31</v>
      </c>
      <c r="B20" s="7" t="s">
        <v>32</v>
      </c>
      <c r="C20" s="9">
        <v>847697.15</v>
      </c>
      <c r="D20" s="17"/>
    </row>
    <row r="21" spans="1:3" ht="31.5">
      <c r="A21" s="8" t="s">
        <v>39</v>
      </c>
      <c r="B21" s="7" t="s">
        <v>40</v>
      </c>
      <c r="C21" s="9">
        <v>0</v>
      </c>
    </row>
    <row r="22" spans="1:4" ht="31.5">
      <c r="A22" s="8" t="s">
        <v>41</v>
      </c>
      <c r="B22" s="7" t="s">
        <v>42</v>
      </c>
      <c r="C22" s="9">
        <v>154476.47</v>
      </c>
      <c r="D22" s="14"/>
    </row>
    <row r="23" spans="1:4" ht="15.75">
      <c r="A23" s="8" t="s">
        <v>49</v>
      </c>
      <c r="B23" s="7" t="s">
        <v>50</v>
      </c>
      <c r="C23" s="9">
        <v>308847.71</v>
      </c>
      <c r="D23" s="14"/>
    </row>
    <row r="24" spans="1:4" ht="15.75">
      <c r="A24" s="8" t="s">
        <v>67</v>
      </c>
      <c r="B24" s="7" t="s">
        <v>68</v>
      </c>
      <c r="C24" s="9">
        <v>0</v>
      </c>
      <c r="D24" s="14"/>
    </row>
    <row r="25" spans="1:4" ht="15.75">
      <c r="A25" s="8" t="s">
        <v>73</v>
      </c>
      <c r="B25" s="7" t="s">
        <v>74</v>
      </c>
      <c r="C25" s="9">
        <v>36263762.84</v>
      </c>
      <c r="D25" s="14"/>
    </row>
    <row r="26" spans="1:4" ht="31.5">
      <c r="A26" s="8" t="s">
        <v>85</v>
      </c>
      <c r="B26" s="7" t="s">
        <v>86</v>
      </c>
      <c r="C26" s="9">
        <v>0</v>
      </c>
      <c r="D26" s="14"/>
    </row>
    <row r="27" spans="1:4" ht="25.5" customHeight="1">
      <c r="A27" s="8" t="s">
        <v>87</v>
      </c>
      <c r="B27" s="7" t="s">
        <v>88</v>
      </c>
      <c r="C27" s="9">
        <v>0</v>
      </c>
      <c r="D27" s="14"/>
    </row>
    <row r="28" spans="1:3" ht="31.5">
      <c r="A28" s="8" t="s">
        <v>97</v>
      </c>
      <c r="B28" s="7" t="s">
        <v>89</v>
      </c>
      <c r="C28" s="9">
        <v>0</v>
      </c>
    </row>
    <row r="29" ht="15.75">
      <c r="C29" s="19"/>
    </row>
  </sheetData>
  <sheetProtection/>
  <mergeCells count="7">
    <mergeCell ref="A8:C9"/>
    <mergeCell ref="A6:C6"/>
    <mergeCell ref="B1:C1"/>
    <mergeCell ref="A2:C2"/>
    <mergeCell ref="A3:C3"/>
    <mergeCell ref="A4:C4"/>
    <mergeCell ref="B5:C5"/>
  </mergeCells>
  <printOptions/>
  <pageMargins left="0.7086614173228347" right="0.11811023622047245" top="0.49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28">
      <selection activeCell="A6" sqref="A6:C6"/>
    </sheetView>
  </sheetViews>
  <sheetFormatPr defaultColWidth="9.140625" defaultRowHeight="15"/>
  <cols>
    <col min="1" max="1" width="55.7109375" style="2" customWidth="1"/>
    <col min="2" max="2" width="18.7109375" style="2" customWidth="1"/>
    <col min="3" max="3" width="17.28125" style="2" customWidth="1"/>
    <col min="4" max="4" width="16.421875" style="2" customWidth="1"/>
    <col min="5" max="16384" width="9.140625" style="2" customWidth="1"/>
  </cols>
  <sheetData>
    <row r="1" spans="1:3" ht="15.75">
      <c r="A1" s="1"/>
      <c r="B1" s="41" t="s">
        <v>168</v>
      </c>
      <c r="C1" s="41"/>
    </row>
    <row r="2" spans="1:3" ht="15.75">
      <c r="A2" s="41" t="s">
        <v>99</v>
      </c>
      <c r="B2" s="41"/>
      <c r="C2" s="41"/>
    </row>
    <row r="3" spans="1:3" ht="15.75">
      <c r="A3" s="41" t="s">
        <v>157</v>
      </c>
      <c r="B3" s="41"/>
      <c r="C3" s="41"/>
    </row>
    <row r="4" spans="1:3" ht="15.75">
      <c r="A4" s="41" t="s">
        <v>158</v>
      </c>
      <c r="B4" s="41"/>
      <c r="C4" s="41"/>
    </row>
    <row r="5" spans="2:3" ht="15.75">
      <c r="B5" s="41" t="s">
        <v>163</v>
      </c>
      <c r="C5" s="41"/>
    </row>
    <row r="6" spans="1:3" ht="15.75">
      <c r="A6" s="41" t="s">
        <v>170</v>
      </c>
      <c r="B6" s="41"/>
      <c r="C6" s="41"/>
    </row>
    <row r="7" ht="15.75">
      <c r="C7" s="3"/>
    </row>
    <row r="8" spans="1:8" ht="30.75" customHeight="1">
      <c r="A8" s="42" t="s">
        <v>165</v>
      </c>
      <c r="B8" s="42"/>
      <c r="C8" s="42"/>
      <c r="D8" s="4"/>
      <c r="E8" s="5"/>
      <c r="F8" s="5"/>
      <c r="G8" s="5"/>
      <c r="H8" s="5"/>
    </row>
    <row r="9" spans="1:8" ht="8.25" customHeight="1">
      <c r="A9" s="42"/>
      <c r="B9" s="42"/>
      <c r="C9" s="42"/>
      <c r="D9" s="5"/>
      <c r="E9" s="5"/>
      <c r="F9" s="5"/>
      <c r="G9" s="5"/>
      <c r="H9" s="5"/>
    </row>
    <row r="10" spans="1:8" ht="15.75">
      <c r="A10" s="5"/>
      <c r="B10" s="5"/>
      <c r="C10" s="6" t="s">
        <v>0</v>
      </c>
      <c r="D10" s="5"/>
      <c r="E10" s="5"/>
      <c r="F10" s="5"/>
      <c r="G10" s="5"/>
      <c r="H10" s="5"/>
    </row>
    <row r="11" spans="1:7" ht="47.25" customHeight="1">
      <c r="A11" s="7" t="s">
        <v>1</v>
      </c>
      <c r="B11" s="7" t="s">
        <v>96</v>
      </c>
      <c r="C11" s="7" t="s">
        <v>3</v>
      </c>
      <c r="D11" s="5"/>
      <c r="E11" s="5"/>
      <c r="F11" s="5"/>
      <c r="G11" s="5"/>
    </row>
    <row r="12" spans="1:7" ht="15.75">
      <c r="A12" s="8" t="s">
        <v>4</v>
      </c>
      <c r="B12" s="7"/>
      <c r="C12" s="9">
        <f>C13+C53+C59</f>
        <v>53839549.980000004</v>
      </c>
      <c r="D12" s="10"/>
      <c r="E12" s="5"/>
      <c r="F12" s="5"/>
      <c r="G12" s="5"/>
    </row>
    <row r="13" spans="1:7" ht="15.75">
      <c r="A13" s="8" t="s">
        <v>5</v>
      </c>
      <c r="B13" s="7" t="s">
        <v>6</v>
      </c>
      <c r="C13" s="9">
        <f>C14+C16+C20+C23+C26+C28+C32+C34+C38+C50</f>
        <v>17575787.14</v>
      </c>
      <c r="D13" s="10"/>
      <c r="E13" s="5"/>
      <c r="F13" s="5"/>
      <c r="G13" s="5"/>
    </row>
    <row r="14" spans="1:7" ht="15.75">
      <c r="A14" s="8" t="s">
        <v>7</v>
      </c>
      <c r="B14" s="7" t="s">
        <v>8</v>
      </c>
      <c r="C14" s="9">
        <v>1353263.92</v>
      </c>
      <c r="D14" s="5"/>
      <c r="E14" s="5"/>
      <c r="F14" s="5"/>
      <c r="G14" s="5"/>
    </row>
    <row r="15" spans="1:7" ht="15.75">
      <c r="A15" s="11" t="s">
        <v>9</v>
      </c>
      <c r="B15" s="12" t="s">
        <v>10</v>
      </c>
      <c r="C15" s="13">
        <v>1353263.92</v>
      </c>
      <c r="D15" s="5"/>
      <c r="E15" s="5"/>
      <c r="F15" s="5"/>
      <c r="G15" s="5"/>
    </row>
    <row r="16" spans="1:4" ht="15.75">
      <c r="A16" s="8" t="s">
        <v>11</v>
      </c>
      <c r="B16" s="7" t="s">
        <v>12</v>
      </c>
      <c r="C16" s="9">
        <v>11781.6</v>
      </c>
      <c r="D16" s="14"/>
    </row>
    <row r="17" spans="1:4" ht="33.75" customHeight="1">
      <c r="A17" s="11" t="s">
        <v>13</v>
      </c>
      <c r="B17" s="12" t="s">
        <v>14</v>
      </c>
      <c r="C17" s="9">
        <v>0</v>
      </c>
      <c r="D17" s="14"/>
    </row>
    <row r="18" spans="1:4" ht="31.5">
      <c r="A18" s="11" t="s">
        <v>15</v>
      </c>
      <c r="B18" s="12" t="s">
        <v>16</v>
      </c>
      <c r="C18" s="9">
        <v>0</v>
      </c>
      <c r="D18" s="14"/>
    </row>
    <row r="19" spans="1:4" ht="15.75">
      <c r="A19" s="11" t="s">
        <v>17</v>
      </c>
      <c r="B19" s="12" t="s">
        <v>18</v>
      </c>
      <c r="C19" s="9">
        <v>11781.6</v>
      </c>
      <c r="D19" s="14"/>
    </row>
    <row r="20" spans="1:4" ht="15" customHeight="1">
      <c r="A20" s="8" t="s">
        <v>19</v>
      </c>
      <c r="B20" s="7" t="s">
        <v>20</v>
      </c>
      <c r="C20" s="9">
        <f>SUM(C21:C22)</f>
        <v>14899720.290000001</v>
      </c>
      <c r="D20" s="14"/>
    </row>
    <row r="21" spans="1:4" ht="15" customHeight="1">
      <c r="A21" s="11" t="s">
        <v>149</v>
      </c>
      <c r="B21" s="12" t="s">
        <v>148</v>
      </c>
      <c r="C21" s="36">
        <v>2092640.99</v>
      </c>
      <c r="D21" s="14"/>
    </row>
    <row r="22" spans="1:4" ht="21.75" customHeight="1">
      <c r="A22" s="11" t="s">
        <v>150</v>
      </c>
      <c r="B22" s="12" t="s">
        <v>151</v>
      </c>
      <c r="C22" s="36">
        <v>12807079.3</v>
      </c>
      <c r="D22" s="14"/>
    </row>
    <row r="23" spans="1:3" ht="15.75">
      <c r="A23" s="8" t="s">
        <v>21</v>
      </c>
      <c r="B23" s="7" t="s">
        <v>22</v>
      </c>
      <c r="C23" s="9">
        <f>C24+C25</f>
        <v>0</v>
      </c>
    </row>
    <row r="24" spans="1:3" ht="80.25" customHeight="1">
      <c r="A24" s="15" t="s">
        <v>23</v>
      </c>
      <c r="B24" s="12" t="s">
        <v>24</v>
      </c>
      <c r="C24" s="13"/>
    </row>
    <row r="25" spans="1:3" ht="47.25" customHeight="1">
      <c r="A25" s="16" t="s">
        <v>25</v>
      </c>
      <c r="B25" s="12" t="s">
        <v>26</v>
      </c>
      <c r="C25" s="13"/>
    </row>
    <row r="26" spans="1:4" ht="31.5">
      <c r="A26" s="8" t="s">
        <v>27</v>
      </c>
      <c r="B26" s="7" t="s">
        <v>28</v>
      </c>
      <c r="C26" s="9">
        <v>0</v>
      </c>
      <c r="D26" s="17"/>
    </row>
    <row r="27" spans="1:4" ht="31.5">
      <c r="A27" s="11" t="s">
        <v>29</v>
      </c>
      <c r="B27" s="12" t="s">
        <v>30</v>
      </c>
      <c r="C27" s="13"/>
      <c r="D27" s="17"/>
    </row>
    <row r="28" spans="1:4" ht="37.5" customHeight="1">
      <c r="A28" s="8" t="s">
        <v>31</v>
      </c>
      <c r="B28" s="7" t="s">
        <v>32</v>
      </c>
      <c r="C28" s="9">
        <f>C29+C30+C31</f>
        <v>847697.15</v>
      </c>
      <c r="D28" s="17"/>
    </row>
    <row r="29" spans="1:3" ht="96.75" customHeight="1">
      <c r="A29" s="16" t="s">
        <v>33</v>
      </c>
      <c r="B29" s="12" t="s">
        <v>34</v>
      </c>
      <c r="C29" s="9">
        <v>698241.02</v>
      </c>
    </row>
    <row r="30" spans="1:3" ht="31.5">
      <c r="A30" s="16" t="s">
        <v>35</v>
      </c>
      <c r="B30" s="12" t="s">
        <v>36</v>
      </c>
      <c r="C30" s="13"/>
    </row>
    <row r="31" spans="1:3" ht="83.25" customHeight="1">
      <c r="A31" s="11" t="s">
        <v>37</v>
      </c>
      <c r="B31" s="12" t="s">
        <v>38</v>
      </c>
      <c r="C31" s="9">
        <v>149456.13</v>
      </c>
    </row>
    <row r="32" spans="1:3" ht="31.5">
      <c r="A32" s="8" t="s">
        <v>39</v>
      </c>
      <c r="B32" s="7" t="s">
        <v>40</v>
      </c>
      <c r="C32" s="9">
        <v>0</v>
      </c>
    </row>
    <row r="33" spans="1:3" ht="24" customHeight="1">
      <c r="A33" s="11" t="s">
        <v>153</v>
      </c>
      <c r="B33" s="12" t="s">
        <v>152</v>
      </c>
      <c r="C33" s="13">
        <v>0</v>
      </c>
    </row>
    <row r="34" spans="1:4" ht="31.5">
      <c r="A34" s="8" t="s">
        <v>41</v>
      </c>
      <c r="B34" s="7" t="s">
        <v>42</v>
      </c>
      <c r="C34" s="9">
        <f>C35+C36+C37</f>
        <v>154476.47</v>
      </c>
      <c r="D34" s="14"/>
    </row>
    <row r="35" spans="1:4" ht="15.75">
      <c r="A35" s="11" t="s">
        <v>43</v>
      </c>
      <c r="B35" s="12" t="s">
        <v>44</v>
      </c>
      <c r="C35" s="13"/>
      <c r="D35" s="14"/>
    </row>
    <row r="36" spans="1:4" ht="81.75" customHeight="1">
      <c r="A36" s="11" t="s">
        <v>45</v>
      </c>
      <c r="B36" s="12" t="s">
        <v>46</v>
      </c>
      <c r="C36" s="13">
        <v>154476.47</v>
      </c>
      <c r="D36" s="14"/>
    </row>
    <row r="37" spans="1:4" ht="51" customHeight="1">
      <c r="A37" s="11" t="s">
        <v>47</v>
      </c>
      <c r="B37" s="12" t="s">
        <v>48</v>
      </c>
      <c r="C37" s="36">
        <v>0</v>
      </c>
      <c r="D37" s="14"/>
    </row>
    <row r="38" spans="1:4" ht="15.75">
      <c r="A38" s="8" t="s">
        <v>49</v>
      </c>
      <c r="B38" s="7" t="s">
        <v>50</v>
      </c>
      <c r="C38" s="9">
        <f>C39+C40+C41+C42++C43+C44+C45+C46+C47+C48++C49</f>
        <v>308847.71</v>
      </c>
      <c r="D38" s="14"/>
    </row>
    <row r="39" spans="1:4" ht="31.5" customHeight="1">
      <c r="A39" s="11" t="s">
        <v>51</v>
      </c>
      <c r="B39" s="12" t="s">
        <v>52</v>
      </c>
      <c r="C39" s="13">
        <v>0</v>
      </c>
      <c r="D39" s="14"/>
    </row>
    <row r="40" spans="1:4" ht="65.25" customHeight="1">
      <c r="A40" s="11" t="s">
        <v>53</v>
      </c>
      <c r="B40" s="12" t="s">
        <v>54</v>
      </c>
      <c r="C40" s="13"/>
      <c r="D40" s="14"/>
    </row>
    <row r="41" spans="1:4" ht="63.75" customHeight="1">
      <c r="A41" s="11" t="s">
        <v>55</v>
      </c>
      <c r="B41" s="12" t="s">
        <v>56</v>
      </c>
      <c r="C41" s="13"/>
      <c r="D41" s="14"/>
    </row>
    <row r="42" spans="1:4" ht="50.25" customHeight="1">
      <c r="A42" s="11" t="s">
        <v>94</v>
      </c>
      <c r="B42" s="12" t="s">
        <v>90</v>
      </c>
      <c r="C42" s="13"/>
      <c r="D42" s="14"/>
    </row>
    <row r="43" spans="1:3" ht="49.5" customHeight="1">
      <c r="A43" s="11" t="s">
        <v>57</v>
      </c>
      <c r="B43" s="12" t="s">
        <v>58</v>
      </c>
      <c r="C43" s="13"/>
    </row>
    <row r="44" spans="1:3" ht="64.5" customHeight="1">
      <c r="A44" s="11" t="s">
        <v>95</v>
      </c>
      <c r="B44" s="12" t="s">
        <v>91</v>
      </c>
      <c r="C44" s="13"/>
    </row>
    <row r="45" spans="1:3" ht="86.25" customHeight="1">
      <c r="A45" s="11" t="s">
        <v>59</v>
      </c>
      <c r="B45" s="12" t="s">
        <v>60</v>
      </c>
      <c r="C45" s="13"/>
    </row>
    <row r="46" spans="1:4" ht="63.75" customHeight="1">
      <c r="A46" s="11" t="s">
        <v>61</v>
      </c>
      <c r="B46" s="12" t="s">
        <v>62</v>
      </c>
      <c r="C46" s="13"/>
      <c r="D46" s="14"/>
    </row>
    <row r="47" spans="1:4" ht="35.25" customHeight="1">
      <c r="A47" s="11" t="s">
        <v>63</v>
      </c>
      <c r="B47" s="12" t="s">
        <v>64</v>
      </c>
      <c r="C47" s="13">
        <v>0</v>
      </c>
      <c r="D47" s="14"/>
    </row>
    <row r="48" spans="1:4" ht="65.25" customHeight="1">
      <c r="A48" s="11" t="s">
        <v>93</v>
      </c>
      <c r="B48" s="12" t="s">
        <v>92</v>
      </c>
      <c r="C48" s="13"/>
      <c r="D48" s="14"/>
    </row>
    <row r="49" spans="1:4" ht="30" customHeight="1">
      <c r="A49" s="11" t="s">
        <v>65</v>
      </c>
      <c r="B49" s="12" t="s">
        <v>66</v>
      </c>
      <c r="C49" s="13">
        <v>308847.71</v>
      </c>
      <c r="D49" s="14"/>
    </row>
    <row r="50" spans="1:4" ht="15.75">
      <c r="A50" s="8" t="s">
        <v>67</v>
      </c>
      <c r="B50" s="7" t="s">
        <v>68</v>
      </c>
      <c r="C50" s="9">
        <f>C51+C52</f>
        <v>0</v>
      </c>
      <c r="D50" s="14"/>
    </row>
    <row r="51" spans="1:4" ht="15.75">
      <c r="A51" s="11" t="s">
        <v>69</v>
      </c>
      <c r="B51" s="12" t="s">
        <v>70</v>
      </c>
      <c r="C51" s="18"/>
      <c r="D51" s="14"/>
    </row>
    <row r="52" spans="1:4" ht="15.75">
      <c r="A52" s="11" t="s">
        <v>71</v>
      </c>
      <c r="B52" s="12" t="s">
        <v>72</v>
      </c>
      <c r="C52" s="18">
        <v>0</v>
      </c>
      <c r="D52" s="14"/>
    </row>
    <row r="53" spans="1:4" ht="15.75">
      <c r="A53" s="8" t="s">
        <v>73</v>
      </c>
      <c r="B53" s="7" t="s">
        <v>74</v>
      </c>
      <c r="C53" s="9">
        <f>C54</f>
        <v>36263762.84</v>
      </c>
      <c r="D53" s="14"/>
    </row>
    <row r="54" spans="1:4" ht="31.5">
      <c r="A54" s="8" t="s">
        <v>75</v>
      </c>
      <c r="B54" s="7" t="s">
        <v>76</v>
      </c>
      <c r="C54" s="9">
        <f>C55+C57+C58+C56</f>
        <v>36263762.84</v>
      </c>
      <c r="D54" s="14"/>
    </row>
    <row r="55" spans="1:3" ht="31.5">
      <c r="A55" s="11" t="s">
        <v>77</v>
      </c>
      <c r="B55" s="12" t="s">
        <v>78</v>
      </c>
      <c r="C55" s="9">
        <v>13087000</v>
      </c>
    </row>
    <row r="56" spans="1:3" ht="36" customHeight="1">
      <c r="A56" s="11" t="s">
        <v>79</v>
      </c>
      <c r="B56" s="12" t="s">
        <v>80</v>
      </c>
      <c r="C56" s="9">
        <v>16497672.79</v>
      </c>
    </row>
    <row r="57" spans="1:3" ht="34.5" customHeight="1">
      <c r="A57" s="11" t="s">
        <v>81</v>
      </c>
      <c r="B57" s="12" t="s">
        <v>82</v>
      </c>
      <c r="C57" s="9">
        <v>377950</v>
      </c>
    </row>
    <row r="58" spans="1:4" ht="15.75">
      <c r="A58" s="11" t="s">
        <v>83</v>
      </c>
      <c r="B58" s="12" t="s">
        <v>84</v>
      </c>
      <c r="C58" s="9">
        <v>6301140.05</v>
      </c>
      <c r="D58" s="14"/>
    </row>
    <row r="59" spans="1:4" ht="15.75">
      <c r="A59" s="8" t="s">
        <v>85</v>
      </c>
      <c r="B59" s="7" t="s">
        <v>86</v>
      </c>
      <c r="C59" s="9">
        <v>0</v>
      </c>
      <c r="D59" s="14"/>
    </row>
    <row r="60" spans="1:4" ht="18" customHeight="1">
      <c r="A60" s="8" t="s">
        <v>87</v>
      </c>
      <c r="B60" s="7" t="s">
        <v>88</v>
      </c>
      <c r="C60" s="9">
        <v>0</v>
      </c>
      <c r="D60" s="14"/>
    </row>
    <row r="61" spans="1:3" ht="19.5" customHeight="1">
      <c r="A61" s="8" t="s">
        <v>97</v>
      </c>
      <c r="B61" s="7" t="s">
        <v>89</v>
      </c>
      <c r="C61" s="9">
        <v>0</v>
      </c>
    </row>
    <row r="62" ht="15.75">
      <c r="C62" s="19"/>
    </row>
  </sheetData>
  <sheetProtection/>
  <mergeCells count="7">
    <mergeCell ref="A2:C2"/>
    <mergeCell ref="A3:C3"/>
    <mergeCell ref="B1:C1"/>
    <mergeCell ref="A6:C6"/>
    <mergeCell ref="A8:C9"/>
    <mergeCell ref="B5:C5"/>
    <mergeCell ref="A4:C4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PageLayoutView="0" workbookViewId="0" topLeftCell="A1">
      <selection activeCell="A5" sqref="A5:C5"/>
    </sheetView>
  </sheetViews>
  <sheetFormatPr defaultColWidth="9.140625" defaultRowHeight="15"/>
  <cols>
    <col min="1" max="1" width="36.28125" style="0" customWidth="1"/>
    <col min="2" max="2" width="23.8515625" style="0" customWidth="1"/>
    <col min="3" max="3" width="24.57421875" style="0" customWidth="1"/>
  </cols>
  <sheetData>
    <row r="1" spans="1:3" ht="15">
      <c r="A1" s="44" t="s">
        <v>101</v>
      </c>
      <c r="B1" s="44"/>
      <c r="C1" s="44"/>
    </row>
    <row r="2" spans="1:3" ht="15">
      <c r="A2" s="44" t="s">
        <v>156</v>
      </c>
      <c r="B2" s="44"/>
      <c r="C2" s="44"/>
    </row>
    <row r="3" spans="1:3" ht="15">
      <c r="A3" s="44" t="s">
        <v>114</v>
      </c>
      <c r="B3" s="44"/>
      <c r="C3" s="44"/>
    </row>
    <row r="4" spans="1:3" ht="15">
      <c r="A4" s="44" t="s">
        <v>160</v>
      </c>
      <c r="B4" s="44"/>
      <c r="C4" s="44"/>
    </row>
    <row r="5" spans="1:3" ht="15">
      <c r="A5" s="44" t="s">
        <v>171</v>
      </c>
      <c r="B5" s="44"/>
      <c r="C5" s="44"/>
    </row>
    <row r="6" ht="15.75">
      <c r="A6" s="22" t="s">
        <v>102</v>
      </c>
    </row>
    <row r="7" ht="15.75">
      <c r="A7" s="23" t="s">
        <v>102</v>
      </c>
    </row>
    <row r="8" spans="1:3" ht="45.75" customHeight="1">
      <c r="A8" s="45" t="s">
        <v>162</v>
      </c>
      <c r="B8" s="45"/>
      <c r="C8" s="45"/>
    </row>
    <row r="9" spans="1:3" ht="16.5" thickBot="1">
      <c r="A9" s="43" t="s">
        <v>103</v>
      </c>
      <c r="B9" s="43"/>
      <c r="C9" s="43"/>
    </row>
    <row r="10" spans="1:3" s="21" customFormat="1" ht="26.25" thickBot="1">
      <c r="A10" s="24" t="s">
        <v>100</v>
      </c>
      <c r="B10" s="25" t="s">
        <v>104</v>
      </c>
      <c r="C10" s="26" t="s">
        <v>3</v>
      </c>
    </row>
    <row r="11" spans="1:3" s="21" customFormat="1" ht="26.25" thickBot="1">
      <c r="A11" s="27" t="s">
        <v>105</v>
      </c>
      <c r="B11" s="28" t="s">
        <v>106</v>
      </c>
      <c r="C11" s="37">
        <f>C15</f>
        <v>-7198206.060000002</v>
      </c>
    </row>
    <row r="12" spans="1:3" s="21" customFormat="1" ht="15.75" thickBot="1">
      <c r="A12" s="27" t="s">
        <v>107</v>
      </c>
      <c r="B12" s="28" t="s">
        <v>108</v>
      </c>
      <c r="C12" s="29"/>
    </row>
    <row r="13" spans="1:3" s="21" customFormat="1" ht="31.5" customHeight="1" thickBot="1">
      <c r="A13" s="27" t="s">
        <v>109</v>
      </c>
      <c r="B13" s="28" t="s">
        <v>110</v>
      </c>
      <c r="C13" s="29"/>
    </row>
    <row r="14" spans="1:3" s="21" customFormat="1" ht="55.5" customHeight="1" thickBot="1">
      <c r="A14" s="27" t="s">
        <v>111</v>
      </c>
      <c r="B14" s="28" t="s">
        <v>112</v>
      </c>
      <c r="C14" s="30"/>
    </row>
    <row r="15" spans="1:3" s="21" customFormat="1" ht="15.75" thickBot="1">
      <c r="A15" s="27" t="s">
        <v>113</v>
      </c>
      <c r="B15" s="28" t="s">
        <v>139</v>
      </c>
      <c r="C15" s="38">
        <f>C17+C16</f>
        <v>-7198206.060000002</v>
      </c>
    </row>
    <row r="16" spans="1:3" s="21" customFormat="1" ht="31.5" customHeight="1" thickBot="1">
      <c r="A16" s="27" t="s">
        <v>142</v>
      </c>
      <c r="B16" s="28" t="s">
        <v>140</v>
      </c>
      <c r="C16" s="37">
        <v>-54387698.75</v>
      </c>
    </row>
    <row r="17" spans="1:3" s="21" customFormat="1" ht="29.25" customHeight="1" thickBot="1">
      <c r="A17" s="27" t="s">
        <v>143</v>
      </c>
      <c r="B17" s="28" t="s">
        <v>141</v>
      </c>
      <c r="C17" s="37">
        <v>47189492.69</v>
      </c>
    </row>
  </sheetData>
  <sheetProtection/>
  <mergeCells count="7">
    <mergeCell ref="A9:C9"/>
    <mergeCell ref="A1:C1"/>
    <mergeCell ref="A2:C2"/>
    <mergeCell ref="A3:C3"/>
    <mergeCell ref="A4:C4"/>
    <mergeCell ref="A5:C5"/>
    <mergeCell ref="A8:C8"/>
  </mergeCells>
  <printOptions/>
  <pageMargins left="0.8" right="0.49" top="0.53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zoomScalePageLayoutView="0" workbookViewId="0" topLeftCell="A1">
      <selection activeCell="A5" sqref="A5:C5"/>
    </sheetView>
  </sheetViews>
  <sheetFormatPr defaultColWidth="9.140625" defaultRowHeight="15"/>
  <cols>
    <col min="1" max="1" width="38.57421875" style="0" customWidth="1"/>
    <col min="2" max="2" width="32.00390625" style="0" customWidth="1"/>
    <col min="3" max="3" width="21.28125" style="0" customWidth="1"/>
  </cols>
  <sheetData>
    <row r="1" spans="1:3" ht="15">
      <c r="A1" s="44" t="s">
        <v>115</v>
      </c>
      <c r="B1" s="44"/>
      <c r="C1" s="44"/>
    </row>
    <row r="2" spans="1:3" ht="15">
      <c r="A2" s="44" t="s">
        <v>155</v>
      </c>
      <c r="B2" s="44"/>
      <c r="C2" s="44"/>
    </row>
    <row r="3" spans="1:3" ht="15">
      <c r="A3" s="44" t="s">
        <v>114</v>
      </c>
      <c r="B3" s="44"/>
      <c r="C3" s="44"/>
    </row>
    <row r="4" spans="1:3" ht="15">
      <c r="A4" s="44" t="s">
        <v>160</v>
      </c>
      <c r="B4" s="44"/>
      <c r="C4" s="44"/>
    </row>
    <row r="5" spans="1:3" ht="15">
      <c r="A5" s="44" t="s">
        <v>172</v>
      </c>
      <c r="B5" s="44"/>
      <c r="C5" s="44"/>
    </row>
    <row r="6" ht="15.75">
      <c r="A6" s="22" t="s">
        <v>102</v>
      </c>
    </row>
    <row r="7" spans="1:3" ht="63.75" customHeight="1">
      <c r="A7" s="45" t="s">
        <v>161</v>
      </c>
      <c r="B7" s="45"/>
      <c r="C7" s="45"/>
    </row>
    <row r="8" spans="1:3" ht="16.5" thickBot="1">
      <c r="A8" s="43" t="s">
        <v>103</v>
      </c>
      <c r="B8" s="43"/>
      <c r="C8" s="43"/>
    </row>
    <row r="9" spans="1:3" s="33" customFormat="1" ht="15.75" thickBot="1">
      <c r="A9" s="31" t="s">
        <v>100</v>
      </c>
      <c r="B9" s="32" t="s">
        <v>104</v>
      </c>
      <c r="C9" s="32" t="s">
        <v>3</v>
      </c>
    </row>
    <row r="10" spans="1:3" s="33" customFormat="1" ht="26.25" thickBot="1">
      <c r="A10" s="35" t="s">
        <v>105</v>
      </c>
      <c r="B10" s="34" t="s">
        <v>116</v>
      </c>
      <c r="C10" s="39">
        <f>C24+C20</f>
        <v>-7198206.060000002</v>
      </c>
    </row>
    <row r="11" spans="1:3" s="33" customFormat="1" ht="26.25" thickBot="1">
      <c r="A11" s="35" t="s">
        <v>117</v>
      </c>
      <c r="B11" s="34" t="s">
        <v>118</v>
      </c>
      <c r="C11" s="34"/>
    </row>
    <row r="12" spans="1:3" s="33" customFormat="1" ht="26.25" thickBot="1">
      <c r="A12" s="35" t="s">
        <v>109</v>
      </c>
      <c r="B12" s="34" t="s">
        <v>119</v>
      </c>
      <c r="C12" s="34"/>
    </row>
    <row r="13" spans="1:3" s="33" customFormat="1" ht="51.75" thickBot="1">
      <c r="A13" s="35" t="s">
        <v>120</v>
      </c>
      <c r="B13" s="34" t="s">
        <v>121</v>
      </c>
      <c r="C13" s="34"/>
    </row>
    <row r="14" spans="1:3" s="33" customFormat="1" ht="51.75" thickBot="1">
      <c r="A14" s="35" t="s">
        <v>122</v>
      </c>
      <c r="B14" s="34" t="s">
        <v>123</v>
      </c>
      <c r="C14" s="34"/>
    </row>
    <row r="15" spans="1:3" s="33" customFormat="1" ht="15.75" thickBot="1">
      <c r="A15" s="35" t="s">
        <v>124</v>
      </c>
      <c r="B15" s="34" t="s">
        <v>118</v>
      </c>
      <c r="C15" s="34"/>
    </row>
    <row r="16" spans="1:3" s="33" customFormat="1" ht="26.25" thickBot="1">
      <c r="A16" s="35" t="s">
        <v>125</v>
      </c>
      <c r="B16" s="34" t="s">
        <v>126</v>
      </c>
      <c r="C16" s="34"/>
    </row>
    <row r="17" spans="1:3" s="33" customFormat="1" ht="15.75" thickBot="1">
      <c r="A17" s="35" t="s">
        <v>127</v>
      </c>
      <c r="B17" s="34" t="s">
        <v>128</v>
      </c>
      <c r="C17" s="34"/>
    </row>
    <row r="18" spans="1:3" s="33" customFormat="1" ht="26.25" thickBot="1">
      <c r="A18" s="35" t="s">
        <v>129</v>
      </c>
      <c r="B18" s="34" t="s">
        <v>130</v>
      </c>
      <c r="C18" s="34"/>
    </row>
    <row r="19" spans="1:3" s="33" customFormat="1" ht="26.25" thickBot="1">
      <c r="A19" s="35" t="s">
        <v>131</v>
      </c>
      <c r="B19" s="34" t="s">
        <v>132</v>
      </c>
      <c r="C19" s="34"/>
    </row>
    <row r="20" spans="1:3" s="33" customFormat="1" ht="26.25" thickBot="1">
      <c r="A20" s="35" t="s">
        <v>146</v>
      </c>
      <c r="B20" s="34" t="s">
        <v>144</v>
      </c>
      <c r="C20" s="37">
        <v>-54387698.75</v>
      </c>
    </row>
    <row r="21" spans="1:3" s="33" customFormat="1" ht="15.75" thickBot="1">
      <c r="A21" s="35" t="s">
        <v>133</v>
      </c>
      <c r="B21" s="34" t="s">
        <v>134</v>
      </c>
      <c r="C21" s="34"/>
    </row>
    <row r="22" spans="1:3" s="33" customFormat="1" ht="26.25" thickBot="1">
      <c r="A22" s="35" t="s">
        <v>135</v>
      </c>
      <c r="B22" s="34" t="s">
        <v>136</v>
      </c>
      <c r="C22" s="34"/>
    </row>
    <row r="23" spans="1:3" s="33" customFormat="1" ht="26.25" thickBot="1">
      <c r="A23" s="35" t="s">
        <v>137</v>
      </c>
      <c r="B23" s="34" t="s">
        <v>138</v>
      </c>
      <c r="C23" s="34"/>
    </row>
    <row r="24" spans="1:3" s="33" customFormat="1" ht="26.25" thickBot="1">
      <c r="A24" s="35" t="s">
        <v>147</v>
      </c>
      <c r="B24" s="34" t="s">
        <v>145</v>
      </c>
      <c r="C24" s="37">
        <v>47189492.69</v>
      </c>
    </row>
  </sheetData>
  <sheetProtection/>
  <mergeCells count="7">
    <mergeCell ref="A8:C8"/>
    <mergeCell ref="A7:C7"/>
    <mergeCell ref="A1:C1"/>
    <mergeCell ref="A2:C2"/>
    <mergeCell ref="A3:C3"/>
    <mergeCell ref="A4:C4"/>
    <mergeCell ref="A5:C5"/>
  </mergeCells>
  <printOptions/>
  <pageMargins left="0.5" right="0.28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2018-04-19T05:21:46Z</dcterms:modified>
  <cp:category/>
  <cp:version/>
  <cp:contentType/>
  <cp:contentStatus/>
</cp:coreProperties>
</file>